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5400" tabRatio="601" activeTab="0"/>
  </bookViews>
  <sheets>
    <sheet name="т 9   (2)" sheetId="1" r:id="rId1"/>
  </sheets>
  <definedNames/>
  <calcPr fullCalcOnLoad="1"/>
</workbook>
</file>

<file path=xl/sharedStrings.xml><?xml version="1.0" encoding="utf-8"?>
<sst xmlns="http://schemas.openxmlformats.org/spreadsheetml/2006/main" count="305" uniqueCount="76">
  <si>
    <t>Общегосударственные вопросы</t>
  </si>
  <si>
    <t>Национальная экономика</t>
  </si>
  <si>
    <t>Молодежная политика и оздоровление детей</t>
  </si>
  <si>
    <t xml:space="preserve">Культура </t>
  </si>
  <si>
    <t>00</t>
  </si>
  <si>
    <t>10</t>
  </si>
  <si>
    <t>Другие общегосударственные вопросы</t>
  </si>
  <si>
    <t>Наименование</t>
  </si>
  <si>
    <t>Образование</t>
  </si>
  <si>
    <t>Социальная политика</t>
  </si>
  <si>
    <t>Жилищно - коммунальное хозяйство</t>
  </si>
  <si>
    <t>Резервные фонды</t>
  </si>
  <si>
    <t>01</t>
  </si>
  <si>
    <t>07</t>
  </si>
  <si>
    <t>06</t>
  </si>
  <si>
    <t>05</t>
  </si>
  <si>
    <t>08</t>
  </si>
  <si>
    <t>02</t>
  </si>
  <si>
    <t>03</t>
  </si>
  <si>
    <t>04</t>
  </si>
  <si>
    <t>09</t>
  </si>
  <si>
    <t>12</t>
  </si>
  <si>
    <t>Функционирование местных администраций</t>
  </si>
  <si>
    <t>Благоустройство</t>
  </si>
  <si>
    <t>Пенсионное обеспечение</t>
  </si>
  <si>
    <t>500</t>
  </si>
  <si>
    <t>Физическая культура и спорт</t>
  </si>
  <si>
    <t>раздел</t>
  </si>
  <si>
    <t>Подраздел</t>
  </si>
  <si>
    <t>Целевая статья расходов</t>
  </si>
  <si>
    <t>Вид расходов</t>
  </si>
  <si>
    <t>(тыс. рублей)</t>
  </si>
  <si>
    <t>Итого</t>
  </si>
  <si>
    <t>в том числе на выполнение переданных госполномочий:</t>
  </si>
  <si>
    <t>Субвенция на выполнение Закона Волгоградской области от 04.08.06 г. 174-ОД "О наделении органов местного самоуправления отдельными госполномочиями Волгоградской области по созданию, исполнению функций и обеспечению деятельности административных комиссий муниципальных образований"</t>
  </si>
  <si>
    <t>Функционирование высшего должностного лица органа местного самоуправления</t>
  </si>
  <si>
    <t xml:space="preserve">Обеспечение деятельности финансовых, налоговых и таможенных органов и органов финансового контроля </t>
  </si>
  <si>
    <t xml:space="preserve">Национальная безопасность и правоохранительная деятельность </t>
  </si>
  <si>
    <t>Средства массовой информации</t>
  </si>
  <si>
    <t>11</t>
  </si>
  <si>
    <t>Периодическая печать и издательства</t>
  </si>
  <si>
    <t>13</t>
  </si>
  <si>
    <t>Массовый спорт</t>
  </si>
  <si>
    <t>Культура и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</si>
  <si>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</si>
  <si>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</si>
  <si>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Непрограммные направления обеспечения деятельности ОМС  Фроловского муниципального района</t>
  </si>
  <si>
    <t>Закупка товаров, работ и услуг для государственных (муниципальных) нужд</t>
  </si>
  <si>
    <t>200</t>
  </si>
  <si>
    <t>Непрограммные расходы обеспечения деятельности ОМС  Фроловского муниципального района</t>
  </si>
  <si>
    <t>800</t>
  </si>
  <si>
    <t>Иные бюджетные ассигнования</t>
  </si>
  <si>
    <t>Социальное обеспечение и иные выплаты населению</t>
  </si>
  <si>
    <t>Дорожное хозяйство (дорожные фонды)</t>
  </si>
  <si>
    <t>Межбюджетные трансферты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</si>
  <si>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</si>
  <si>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</si>
  <si>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</si>
  <si>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Субвенции на осуществление первичного воинского учета на территориях, где отсутствуют военные комиссариаты</t>
  </si>
  <si>
    <t>Проект</t>
  </si>
  <si>
    <t>Приложение 9</t>
  </si>
  <si>
    <t>Краснолиповского сельского поселения</t>
  </si>
  <si>
    <t>Ведомственная структура расходов бюджета</t>
  </si>
  <si>
    <t>Код ведомства</t>
  </si>
  <si>
    <t>к решению Совета депутатов Краснолиповского сельского поселения</t>
  </si>
  <si>
    <t xml:space="preserve">   2018г.</t>
  </si>
  <si>
    <t>9000000000</t>
  </si>
  <si>
    <t>9900000000</t>
  </si>
  <si>
    <t>5300000000</t>
  </si>
  <si>
    <t xml:space="preserve">   2019г.</t>
  </si>
  <si>
    <t>Ведомственная целевая программа "Основные направления развития благоустройства в Краснолиповском сельском поселении на 2017 - 2019 гг."</t>
  </si>
  <si>
    <t xml:space="preserve">Ведомственная целевая программа «Развитие культуры Краснолиповского сельского поселения на 2017 ― 2019 годы» </t>
  </si>
  <si>
    <t>от " ___ " _____________ 2017г.  № _________</t>
  </si>
  <si>
    <t xml:space="preserve">на 2018 год и плановый период 2019  -  2020 годов   </t>
  </si>
  <si>
    <t xml:space="preserve">   2020г.</t>
  </si>
  <si>
    <t xml:space="preserve">Ведомственная целевая программа «Развитие библиотечного дела на территории Краснолиповского с/п на 2017 ― 2019 годы»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</si>
</sst>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0.0000000"/>
    <numFmt numFmtId="186" formatCode="#,##0.00_ ;[Red]\-#,##0.00\ "/>
    <numFmt numFmtId="187" formatCode="#,##0_ ;[Red]\-#,##0\ 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4"/>
      <name val="Arial Cyr"/>
      <family val="0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53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49" fontId="10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justify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49" fontId="11" fillId="33" borderId="13" xfId="0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11" fillId="34" borderId="18" xfId="0" applyFont="1" applyFill="1" applyBorder="1" applyAlignment="1">
      <alignment horizontal="right"/>
    </xf>
    <xf numFmtId="49" fontId="11" fillId="34" borderId="18" xfId="0" applyNumberFormat="1" applyFont="1" applyFill="1" applyBorder="1" applyAlignment="1">
      <alignment horizontal="right"/>
    </xf>
    <xf numFmtId="0" fontId="10" fillId="34" borderId="19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33" borderId="13" xfId="0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vertical="top" wrapText="1"/>
    </xf>
    <xf numFmtId="0" fontId="9" fillId="0" borderId="21" xfId="0" applyFont="1" applyBorder="1" applyAlignment="1">
      <alignment wrapText="1"/>
    </xf>
    <xf numFmtId="0" fontId="9" fillId="0" borderId="21" xfId="0" applyFont="1" applyFill="1" applyBorder="1" applyAlignment="1">
      <alignment vertical="top" wrapText="1"/>
    </xf>
    <xf numFmtId="0" fontId="11" fillId="33" borderId="21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left" vertical="top"/>
    </xf>
    <xf numFmtId="0" fontId="9" fillId="0" borderId="21" xfId="0" applyFont="1" applyBorder="1" applyAlignment="1">
      <alignment/>
    </xf>
    <xf numFmtId="0" fontId="10" fillId="0" borderId="21" xfId="0" applyFont="1" applyFill="1" applyBorder="1" applyAlignment="1">
      <alignment vertical="top"/>
    </xf>
    <xf numFmtId="0" fontId="9" fillId="0" borderId="21" xfId="0" applyFont="1" applyBorder="1" applyAlignment="1">
      <alignment horizontal="justify" wrapText="1"/>
    </xf>
    <xf numFmtId="0" fontId="9" fillId="0" borderId="21" xfId="0" applyFont="1" applyBorder="1" applyAlignment="1">
      <alignment horizontal="justify"/>
    </xf>
    <xf numFmtId="0" fontId="9" fillId="0" borderId="21" xfId="0" applyFont="1" applyFill="1" applyBorder="1" applyAlignment="1">
      <alignment vertical="top"/>
    </xf>
    <xf numFmtId="0" fontId="10" fillId="34" borderId="2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50" fillId="35" borderId="13" xfId="0" applyFont="1" applyFill="1" applyBorder="1" applyAlignment="1">
      <alignment horizontal="right"/>
    </xf>
    <xf numFmtId="180" fontId="49" fillId="0" borderId="13" xfId="0" applyNumberFormat="1" applyFont="1" applyFill="1" applyBorder="1" applyAlignment="1">
      <alignment horizontal="right"/>
    </xf>
    <xf numFmtId="180" fontId="50" fillId="0" borderId="13" xfId="0" applyNumberFormat="1" applyFont="1" applyFill="1" applyBorder="1" applyAlignment="1">
      <alignment horizontal="right"/>
    </xf>
    <xf numFmtId="180" fontId="49" fillId="0" borderId="23" xfId="0" applyNumberFormat="1" applyFont="1" applyFill="1" applyBorder="1" applyAlignment="1">
      <alignment horizontal="right"/>
    </xf>
    <xf numFmtId="180" fontId="50" fillId="0" borderId="23" xfId="0" applyNumberFormat="1" applyFont="1" applyFill="1" applyBorder="1" applyAlignment="1">
      <alignment horizontal="right"/>
    </xf>
    <xf numFmtId="0" fontId="50" fillId="0" borderId="23" xfId="0" applyFont="1" applyFill="1" applyBorder="1" applyAlignment="1">
      <alignment/>
    </xf>
    <xf numFmtId="180" fontId="49" fillId="36" borderId="13" xfId="0" applyNumberFormat="1" applyFont="1" applyFill="1" applyBorder="1" applyAlignment="1">
      <alignment horizontal="right"/>
    </xf>
    <xf numFmtId="180" fontId="51" fillId="33" borderId="13" xfId="0" applyNumberFormat="1" applyFont="1" applyFill="1" applyBorder="1" applyAlignment="1">
      <alignment horizontal="right"/>
    </xf>
    <xf numFmtId="180" fontId="51" fillId="33" borderId="23" xfId="0" applyNumberFormat="1" applyFont="1" applyFill="1" applyBorder="1" applyAlignment="1">
      <alignment horizontal="right"/>
    </xf>
    <xf numFmtId="49" fontId="11" fillId="36" borderId="13" xfId="0" applyNumberFormat="1" applyFont="1" applyFill="1" applyBorder="1" applyAlignment="1">
      <alignment horizontal="right"/>
    </xf>
    <xf numFmtId="180" fontId="51" fillId="36" borderId="13" xfId="0" applyNumberFormat="1" applyFont="1" applyFill="1" applyBorder="1" applyAlignment="1">
      <alignment horizontal="right"/>
    </xf>
    <xf numFmtId="180" fontId="51" fillId="36" borderId="23" xfId="0" applyNumberFormat="1" applyFont="1" applyFill="1" applyBorder="1" applyAlignment="1">
      <alignment horizontal="right"/>
    </xf>
    <xf numFmtId="0" fontId="49" fillId="0" borderId="23" xfId="0" applyFont="1" applyFill="1" applyBorder="1" applyAlignment="1">
      <alignment horizontal="right"/>
    </xf>
    <xf numFmtId="0" fontId="50" fillId="0" borderId="23" xfId="0" applyFont="1" applyFill="1" applyBorder="1" applyAlignment="1">
      <alignment horizontal="right"/>
    </xf>
    <xf numFmtId="0" fontId="50" fillId="37" borderId="13" xfId="0" applyFont="1" applyFill="1" applyBorder="1" applyAlignment="1">
      <alignment horizontal="right"/>
    </xf>
    <xf numFmtId="0" fontId="50" fillId="37" borderId="23" xfId="0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0" fontId="50" fillId="35" borderId="23" xfId="0" applyFont="1" applyFill="1" applyBorder="1" applyAlignment="1">
      <alignment horizontal="right"/>
    </xf>
    <xf numFmtId="180" fontId="49" fillId="34" borderId="18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" fillId="0" borderId="23" xfId="0" applyFont="1" applyFill="1" applyBorder="1" applyAlignment="1">
      <alignment horizontal="right"/>
    </xf>
    <xf numFmtId="0" fontId="9" fillId="36" borderId="13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7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6"/>
  <sheetViews>
    <sheetView tabSelected="1" zoomScale="90" zoomScaleNormal="90" workbookViewId="0" topLeftCell="A58">
      <selection activeCell="A60" sqref="A60:A62"/>
    </sheetView>
  </sheetViews>
  <sheetFormatPr defaultColWidth="9.00390625" defaultRowHeight="12.75"/>
  <cols>
    <col min="1" max="1" width="48.00390625" style="0" customWidth="1"/>
    <col min="2" max="2" width="4.875" style="0" customWidth="1"/>
    <col min="3" max="3" width="3.375" style="0" customWidth="1"/>
    <col min="4" max="4" width="3.125" style="0" customWidth="1"/>
    <col min="5" max="5" width="9.875" style="0" customWidth="1"/>
    <col min="6" max="6" width="3.875" style="0" customWidth="1"/>
    <col min="7" max="7" width="8.125" style="0" customWidth="1"/>
    <col min="8" max="8" width="7.125" style="0" customWidth="1"/>
    <col min="9" max="9" width="7.75390625" style="0" customWidth="1"/>
  </cols>
  <sheetData>
    <row r="1" spans="3:5" ht="12.75">
      <c r="C1" s="99" t="s">
        <v>59</v>
      </c>
      <c r="D1" s="99"/>
      <c r="E1" s="99"/>
    </row>
    <row r="2" spans="3:7" ht="12.75">
      <c r="C2" s="99" t="s">
        <v>60</v>
      </c>
      <c r="D2" s="99"/>
      <c r="E2" s="99"/>
      <c r="F2" s="99"/>
      <c r="G2" s="99"/>
    </row>
    <row r="3" spans="3:9" ht="12.75">
      <c r="C3" s="100" t="s">
        <v>64</v>
      </c>
      <c r="D3" s="100"/>
      <c r="E3" s="100"/>
      <c r="F3" s="100"/>
      <c r="G3" s="100"/>
      <c r="H3" s="100"/>
      <c r="I3" s="100"/>
    </row>
    <row r="4" spans="3:9" ht="12.75">
      <c r="C4" s="100"/>
      <c r="D4" s="100"/>
      <c r="E4" s="100"/>
      <c r="F4" s="100"/>
      <c r="G4" s="100"/>
      <c r="H4" s="100"/>
      <c r="I4" s="100"/>
    </row>
    <row r="5" spans="3:9" ht="12.75">
      <c r="C5" s="99" t="s">
        <v>72</v>
      </c>
      <c r="D5" s="99"/>
      <c r="E5" s="99"/>
      <c r="F5" s="99"/>
      <c r="G5" s="99"/>
      <c r="H5" s="99"/>
      <c r="I5" s="99"/>
    </row>
    <row r="7" spans="1:9" ht="12.75">
      <c r="A7" s="95" t="s">
        <v>62</v>
      </c>
      <c r="B7" s="95"/>
      <c r="C7" s="95"/>
      <c r="D7" s="96"/>
      <c r="E7" s="96"/>
      <c r="F7" s="96"/>
      <c r="G7" s="96"/>
      <c r="H7" s="96"/>
      <c r="I7" s="96"/>
    </row>
    <row r="8" spans="1:9" ht="12.75">
      <c r="A8" s="95" t="s">
        <v>61</v>
      </c>
      <c r="B8" s="95"/>
      <c r="C8" s="95"/>
      <c r="D8" s="96"/>
      <c r="E8" s="96"/>
      <c r="F8" s="96"/>
      <c r="G8" s="96"/>
      <c r="H8" s="96"/>
      <c r="I8" s="96"/>
    </row>
    <row r="9" spans="1:9" ht="12.75">
      <c r="A9" s="97" t="s">
        <v>73</v>
      </c>
      <c r="B9" s="97"/>
      <c r="C9" s="97"/>
      <c r="D9" s="98"/>
      <c r="E9" s="98"/>
      <c r="F9" s="98"/>
      <c r="G9" s="98"/>
      <c r="H9" s="98"/>
      <c r="I9" s="98"/>
    </row>
    <row r="10" spans="1:8" ht="13.5" thickBot="1">
      <c r="A10" s="2"/>
      <c r="B10" s="2"/>
      <c r="C10" s="1"/>
      <c r="D10" s="1"/>
      <c r="E10" s="3"/>
      <c r="F10" s="3"/>
      <c r="H10" s="3" t="s">
        <v>31</v>
      </c>
    </row>
    <row r="11" spans="1:9" ht="67.5" customHeight="1" thickBot="1">
      <c r="A11" s="5" t="s">
        <v>7</v>
      </c>
      <c r="B11" s="72" t="s">
        <v>63</v>
      </c>
      <c r="C11" s="6" t="s">
        <v>27</v>
      </c>
      <c r="D11" s="6" t="s">
        <v>28</v>
      </c>
      <c r="E11" s="7" t="s">
        <v>29</v>
      </c>
      <c r="F11" s="8" t="s">
        <v>30</v>
      </c>
      <c r="G11" s="35" t="s">
        <v>65</v>
      </c>
      <c r="H11" s="4" t="s">
        <v>69</v>
      </c>
      <c r="I11" s="4" t="s">
        <v>74</v>
      </c>
    </row>
    <row r="12" spans="1:9" ht="12.75">
      <c r="A12" s="36">
        <v>1</v>
      </c>
      <c r="B12" s="59"/>
      <c r="C12" s="37">
        <v>2</v>
      </c>
      <c r="D12" s="37">
        <v>3</v>
      </c>
      <c r="E12" s="38">
        <v>4</v>
      </c>
      <c r="F12" s="38">
        <v>5</v>
      </c>
      <c r="G12" s="38">
        <v>6</v>
      </c>
      <c r="H12" s="38">
        <v>7</v>
      </c>
      <c r="I12" s="39">
        <v>8</v>
      </c>
    </row>
    <row r="13" spans="1:9" ht="12.75">
      <c r="A13" s="44" t="s">
        <v>0</v>
      </c>
      <c r="B13" s="60">
        <v>945</v>
      </c>
      <c r="C13" s="30" t="s">
        <v>12</v>
      </c>
      <c r="D13" s="30" t="s">
        <v>4</v>
      </c>
      <c r="E13" s="45"/>
      <c r="F13" s="45"/>
      <c r="G13" s="76">
        <f>G14+G17+G27+G30+G33</f>
        <v>2645.2000000000003</v>
      </c>
      <c r="H13" s="76">
        <f>H14+H17+H27+H30+H33</f>
        <v>2685.9</v>
      </c>
      <c r="I13" s="76">
        <f>I14+I17+I27+I30+I33</f>
        <v>2777.4</v>
      </c>
    </row>
    <row r="14" spans="1:10" ht="21">
      <c r="A14" s="43" t="s">
        <v>35</v>
      </c>
      <c r="B14" s="61"/>
      <c r="C14" s="30" t="s">
        <v>12</v>
      </c>
      <c r="D14" s="30" t="s">
        <v>17</v>
      </c>
      <c r="E14" s="30"/>
      <c r="F14" s="30"/>
      <c r="G14" s="76">
        <f aca="true" t="shared" si="0" ref="G14:I15">G15</f>
        <v>592</v>
      </c>
      <c r="H14" s="76">
        <f t="shared" si="0"/>
        <v>619</v>
      </c>
      <c r="I14" s="78">
        <f t="shared" si="0"/>
        <v>619</v>
      </c>
      <c r="J14" s="9"/>
    </row>
    <row r="15" spans="1:10" ht="25.5" customHeight="1">
      <c r="A15" s="41" t="s">
        <v>46</v>
      </c>
      <c r="B15" s="62"/>
      <c r="C15" s="45" t="s">
        <v>12</v>
      </c>
      <c r="D15" s="45" t="s">
        <v>17</v>
      </c>
      <c r="E15" s="45" t="s">
        <v>66</v>
      </c>
      <c r="F15" s="45"/>
      <c r="G15" s="77">
        <f t="shared" si="0"/>
        <v>592</v>
      </c>
      <c r="H15" s="77">
        <f t="shared" si="0"/>
        <v>619</v>
      </c>
      <c r="I15" s="79">
        <f t="shared" si="0"/>
        <v>619</v>
      </c>
      <c r="J15" s="10"/>
    </row>
    <row r="16" spans="1:10" ht="49.5" customHeight="1">
      <c r="A16" s="41" t="s">
        <v>44</v>
      </c>
      <c r="B16" s="62"/>
      <c r="C16" s="45" t="s">
        <v>12</v>
      </c>
      <c r="D16" s="45" t="s">
        <v>17</v>
      </c>
      <c r="E16" s="45" t="s">
        <v>66</v>
      </c>
      <c r="F16" s="45" t="s">
        <v>45</v>
      </c>
      <c r="G16" s="77">
        <v>592</v>
      </c>
      <c r="H16" s="77">
        <v>619</v>
      </c>
      <c r="I16" s="80">
        <v>619</v>
      </c>
      <c r="J16" s="9"/>
    </row>
    <row r="17" spans="1:9" ht="12.75">
      <c r="A17" s="46" t="s">
        <v>22</v>
      </c>
      <c r="B17" s="63"/>
      <c r="C17" s="30" t="s">
        <v>12</v>
      </c>
      <c r="D17" s="30" t="s">
        <v>19</v>
      </c>
      <c r="E17" s="45"/>
      <c r="F17" s="45"/>
      <c r="G17" s="81">
        <f>G18+G22+G24+G25</f>
        <v>2036.6000000000001</v>
      </c>
      <c r="H17" s="76">
        <f>H18+H22+H24+H25</f>
        <v>1906.9</v>
      </c>
      <c r="I17" s="78">
        <f>I18+I22+I24+I25</f>
        <v>1843.4</v>
      </c>
    </row>
    <row r="18" spans="1:9" ht="26.25" customHeight="1">
      <c r="A18" s="41" t="s">
        <v>46</v>
      </c>
      <c r="B18" s="62"/>
      <c r="C18" s="45" t="s">
        <v>12</v>
      </c>
      <c r="D18" s="45" t="s">
        <v>19</v>
      </c>
      <c r="E18" s="45" t="s">
        <v>66</v>
      </c>
      <c r="F18" s="45"/>
      <c r="G18" s="77">
        <f>SUM(G19:G21)</f>
        <v>1998.2</v>
      </c>
      <c r="H18" s="77">
        <f>SUM(H19:H21)</f>
        <v>1884</v>
      </c>
      <c r="I18" s="77">
        <f>SUM(I19:I21)</f>
        <v>1822.5</v>
      </c>
    </row>
    <row r="19" spans="1:9" ht="45">
      <c r="A19" s="41" t="s">
        <v>44</v>
      </c>
      <c r="B19" s="62"/>
      <c r="C19" s="45" t="s">
        <v>12</v>
      </c>
      <c r="D19" s="45" t="s">
        <v>19</v>
      </c>
      <c r="E19" s="45" t="s">
        <v>66</v>
      </c>
      <c r="F19" s="45" t="s">
        <v>45</v>
      </c>
      <c r="G19" s="77">
        <v>1245</v>
      </c>
      <c r="H19" s="77">
        <v>1255</v>
      </c>
      <c r="I19" s="79">
        <v>1255</v>
      </c>
    </row>
    <row r="20" spans="1:9" ht="22.5">
      <c r="A20" s="41" t="s">
        <v>47</v>
      </c>
      <c r="B20" s="62"/>
      <c r="C20" s="45" t="s">
        <v>12</v>
      </c>
      <c r="D20" s="45" t="s">
        <v>19</v>
      </c>
      <c r="E20" s="45" t="s">
        <v>66</v>
      </c>
      <c r="F20" s="45" t="s">
        <v>48</v>
      </c>
      <c r="G20" s="77">
        <v>728.2</v>
      </c>
      <c r="H20" s="77">
        <v>608</v>
      </c>
      <c r="I20" s="79">
        <v>548.5</v>
      </c>
    </row>
    <row r="21" spans="1:9" ht="15" customHeight="1">
      <c r="A21" s="46" t="s">
        <v>51</v>
      </c>
      <c r="B21" s="63"/>
      <c r="C21" s="45" t="s">
        <v>12</v>
      </c>
      <c r="D21" s="45" t="s">
        <v>19</v>
      </c>
      <c r="E21" s="45" t="s">
        <v>66</v>
      </c>
      <c r="F21" s="45" t="s">
        <v>50</v>
      </c>
      <c r="G21" s="77">
        <v>25</v>
      </c>
      <c r="H21" s="77">
        <v>21</v>
      </c>
      <c r="I21" s="79">
        <v>19</v>
      </c>
    </row>
    <row r="22" spans="1:9" ht="15.75" customHeight="1">
      <c r="A22" s="46" t="s">
        <v>33</v>
      </c>
      <c r="B22" s="63"/>
      <c r="C22" s="45"/>
      <c r="D22" s="45"/>
      <c r="E22" s="45"/>
      <c r="F22" s="45"/>
      <c r="G22" s="77">
        <f>SUM(G23:G23)</f>
        <v>1.9</v>
      </c>
      <c r="H22" s="77">
        <f>H23</f>
        <v>1.9</v>
      </c>
      <c r="I22" s="79">
        <f>I23</f>
        <v>1.9</v>
      </c>
    </row>
    <row r="23" spans="1:9" ht="63" customHeight="1">
      <c r="A23" s="47" t="s">
        <v>34</v>
      </c>
      <c r="B23" s="64"/>
      <c r="C23" s="48" t="s">
        <v>12</v>
      </c>
      <c r="D23" s="48" t="s">
        <v>19</v>
      </c>
      <c r="E23" s="45" t="s">
        <v>66</v>
      </c>
      <c r="F23" s="48"/>
      <c r="G23" s="82">
        <v>1.9</v>
      </c>
      <c r="H23" s="82">
        <v>1.9</v>
      </c>
      <c r="I23" s="83">
        <v>1.9</v>
      </c>
    </row>
    <row r="24" spans="1:9" ht="25.5" customHeight="1">
      <c r="A24" s="46" t="s">
        <v>49</v>
      </c>
      <c r="B24" s="63"/>
      <c r="C24" s="45" t="s">
        <v>12</v>
      </c>
      <c r="D24" s="45" t="s">
        <v>19</v>
      </c>
      <c r="E24" s="45" t="s">
        <v>66</v>
      </c>
      <c r="F24" s="84" t="s">
        <v>25</v>
      </c>
      <c r="G24" s="85">
        <v>11.5</v>
      </c>
      <c r="H24" s="85"/>
      <c r="I24" s="86"/>
    </row>
    <row r="25" spans="1:9" ht="27" customHeight="1">
      <c r="A25" s="46" t="s">
        <v>49</v>
      </c>
      <c r="B25" s="63"/>
      <c r="C25" s="45" t="s">
        <v>12</v>
      </c>
      <c r="D25" s="45" t="s">
        <v>19</v>
      </c>
      <c r="E25" s="45" t="s">
        <v>67</v>
      </c>
      <c r="F25" s="45"/>
      <c r="G25" s="77">
        <f>G26</f>
        <v>25</v>
      </c>
      <c r="H25" s="77">
        <f>H26</f>
        <v>21</v>
      </c>
      <c r="I25" s="79">
        <f>I26</f>
        <v>19</v>
      </c>
    </row>
    <row r="26" spans="1:9" ht="15" customHeight="1">
      <c r="A26" s="46" t="s">
        <v>51</v>
      </c>
      <c r="B26" s="63"/>
      <c r="C26" s="45" t="s">
        <v>12</v>
      </c>
      <c r="D26" s="45" t="s">
        <v>19</v>
      </c>
      <c r="E26" s="45" t="s">
        <v>67</v>
      </c>
      <c r="F26" s="45" t="s">
        <v>50</v>
      </c>
      <c r="G26" s="77">
        <v>25</v>
      </c>
      <c r="H26" s="77">
        <v>21</v>
      </c>
      <c r="I26" s="79">
        <v>19</v>
      </c>
    </row>
    <row r="27" spans="1:9" ht="24.75" customHeight="1">
      <c r="A27" s="43" t="s">
        <v>36</v>
      </c>
      <c r="B27" s="61"/>
      <c r="C27" s="30" t="s">
        <v>12</v>
      </c>
      <c r="D27" s="30" t="s">
        <v>14</v>
      </c>
      <c r="E27" s="45"/>
      <c r="F27" s="45"/>
      <c r="G27" s="76">
        <f>G28</f>
        <v>9.6</v>
      </c>
      <c r="H27" s="76">
        <v>0</v>
      </c>
      <c r="I27" s="76">
        <v>0</v>
      </c>
    </row>
    <row r="28" spans="1:9" ht="27" customHeight="1">
      <c r="A28" s="41" t="s">
        <v>46</v>
      </c>
      <c r="B28" s="62"/>
      <c r="C28" s="45" t="s">
        <v>12</v>
      </c>
      <c r="D28" s="30" t="s">
        <v>14</v>
      </c>
      <c r="E28" s="45" t="s">
        <v>66</v>
      </c>
      <c r="F28" s="45"/>
      <c r="G28" s="77">
        <f>SUM(G29:G29)</f>
        <v>9.6</v>
      </c>
      <c r="H28" s="77">
        <f>SUM(H29:H29)</f>
        <v>0</v>
      </c>
      <c r="I28" s="77">
        <f>SUM(I29:I29)</f>
        <v>0</v>
      </c>
    </row>
    <row r="29" spans="1:9" ht="17.25" customHeight="1">
      <c r="A29" s="57" t="s">
        <v>54</v>
      </c>
      <c r="B29" s="57"/>
      <c r="C29" s="45" t="s">
        <v>12</v>
      </c>
      <c r="D29" s="30" t="s">
        <v>14</v>
      </c>
      <c r="E29" s="45" t="s">
        <v>66</v>
      </c>
      <c r="F29" s="45" t="s">
        <v>25</v>
      </c>
      <c r="G29" s="77">
        <v>9.6</v>
      </c>
      <c r="H29" s="77"/>
      <c r="I29" s="79"/>
    </row>
    <row r="30" spans="1:9" ht="12.75">
      <c r="A30" s="43" t="s">
        <v>11</v>
      </c>
      <c r="B30" s="61"/>
      <c r="C30" s="30" t="s">
        <v>12</v>
      </c>
      <c r="D30" s="30" t="s">
        <v>39</v>
      </c>
      <c r="E30" s="30"/>
      <c r="F30" s="30"/>
      <c r="G30" s="73">
        <v>5</v>
      </c>
      <c r="H30" s="73">
        <f>H31</f>
        <v>5</v>
      </c>
      <c r="I30" s="87">
        <f>I31</f>
        <v>5</v>
      </c>
    </row>
    <row r="31" spans="1:9" ht="22.5">
      <c r="A31" s="46" t="s">
        <v>49</v>
      </c>
      <c r="B31" s="63"/>
      <c r="C31" s="45" t="s">
        <v>12</v>
      </c>
      <c r="D31" s="30" t="s">
        <v>39</v>
      </c>
      <c r="E31" s="45" t="s">
        <v>67</v>
      </c>
      <c r="F31" s="45"/>
      <c r="G31" s="74">
        <f>G32</f>
        <v>5</v>
      </c>
      <c r="H31" s="74">
        <f>H32</f>
        <v>5</v>
      </c>
      <c r="I31" s="88">
        <f>I32</f>
        <v>5</v>
      </c>
    </row>
    <row r="32" spans="1:9" ht="13.5" customHeight="1">
      <c r="A32" s="46" t="s">
        <v>51</v>
      </c>
      <c r="B32" s="63"/>
      <c r="C32" s="45" t="s">
        <v>12</v>
      </c>
      <c r="D32" s="30" t="s">
        <v>39</v>
      </c>
      <c r="E32" s="45" t="s">
        <v>67</v>
      </c>
      <c r="F32" s="45" t="s">
        <v>50</v>
      </c>
      <c r="G32" s="74">
        <v>5</v>
      </c>
      <c r="H32" s="74">
        <v>5</v>
      </c>
      <c r="I32" s="88">
        <v>5</v>
      </c>
    </row>
    <row r="33" spans="1:9" ht="13.5" customHeight="1">
      <c r="A33" s="43" t="s">
        <v>6</v>
      </c>
      <c r="B33" s="61"/>
      <c r="C33" s="30" t="s">
        <v>12</v>
      </c>
      <c r="D33" s="30" t="s">
        <v>41</v>
      </c>
      <c r="E33" s="30"/>
      <c r="F33" s="30"/>
      <c r="G33" s="73">
        <f>G34</f>
        <v>2</v>
      </c>
      <c r="H33" s="73">
        <f>H34</f>
        <v>155</v>
      </c>
      <c r="I33" s="73">
        <f>I34</f>
        <v>310</v>
      </c>
    </row>
    <row r="34" spans="1:9" ht="27" customHeight="1">
      <c r="A34" s="46" t="s">
        <v>49</v>
      </c>
      <c r="B34" s="63"/>
      <c r="C34" s="45" t="s">
        <v>12</v>
      </c>
      <c r="D34" s="30" t="s">
        <v>41</v>
      </c>
      <c r="E34" s="45" t="s">
        <v>67</v>
      </c>
      <c r="F34" s="45"/>
      <c r="G34" s="74">
        <f>SUM(G35:G35)</f>
        <v>2</v>
      </c>
      <c r="H34" s="89">
        <f>SUM(H35:H35)</f>
        <v>155</v>
      </c>
      <c r="I34" s="90">
        <f>SUM(I35:I35)</f>
        <v>310</v>
      </c>
    </row>
    <row r="35" spans="1:9" ht="12.75">
      <c r="A35" s="46" t="s">
        <v>51</v>
      </c>
      <c r="B35" s="63"/>
      <c r="C35" s="45" t="s">
        <v>12</v>
      </c>
      <c r="D35" s="45" t="s">
        <v>41</v>
      </c>
      <c r="E35" s="45" t="s">
        <v>67</v>
      </c>
      <c r="F35" s="45" t="s">
        <v>50</v>
      </c>
      <c r="G35" s="75">
        <v>2</v>
      </c>
      <c r="H35" s="74">
        <v>155</v>
      </c>
      <c r="I35" s="88">
        <v>310</v>
      </c>
    </row>
    <row r="36" spans="1:9" ht="12.75">
      <c r="A36" s="43" t="s">
        <v>55</v>
      </c>
      <c r="B36" s="61"/>
      <c r="C36" s="30" t="s">
        <v>17</v>
      </c>
      <c r="D36" s="30" t="s">
        <v>4</v>
      </c>
      <c r="E36" s="30"/>
      <c r="F36" s="30"/>
      <c r="G36" s="73">
        <f aca="true" t="shared" si="1" ref="G36:I37">G37</f>
        <v>67.5</v>
      </c>
      <c r="H36" s="73">
        <f t="shared" si="1"/>
        <v>68.1</v>
      </c>
      <c r="I36" s="73">
        <f t="shared" si="1"/>
        <v>70.8</v>
      </c>
    </row>
    <row r="37" spans="1:9" ht="12.75">
      <c r="A37" s="57" t="s">
        <v>56</v>
      </c>
      <c r="B37" s="57"/>
      <c r="C37" s="45" t="s">
        <v>17</v>
      </c>
      <c r="D37" s="45" t="s">
        <v>18</v>
      </c>
      <c r="E37" s="45"/>
      <c r="F37" s="45"/>
      <c r="G37" s="74">
        <f t="shared" si="1"/>
        <v>67.5</v>
      </c>
      <c r="H37" s="74">
        <f t="shared" si="1"/>
        <v>68.1</v>
      </c>
      <c r="I37" s="74">
        <f t="shared" si="1"/>
        <v>70.8</v>
      </c>
    </row>
    <row r="38" spans="1:9" ht="22.5">
      <c r="A38" s="46" t="s">
        <v>49</v>
      </c>
      <c r="B38" s="63"/>
      <c r="C38" s="45" t="s">
        <v>17</v>
      </c>
      <c r="D38" s="45" t="s">
        <v>18</v>
      </c>
      <c r="E38" s="45" t="s">
        <v>67</v>
      </c>
      <c r="F38" s="45"/>
      <c r="G38" s="74">
        <f>SUM(G39:G40)</f>
        <v>67.5</v>
      </c>
      <c r="H38" s="74">
        <f>SUM(H39:H40)</f>
        <v>68.1</v>
      </c>
      <c r="I38" s="74">
        <f>SUM(I39:I40)</f>
        <v>70.8</v>
      </c>
    </row>
    <row r="39" spans="1:9" ht="45">
      <c r="A39" s="41" t="s">
        <v>44</v>
      </c>
      <c r="B39" s="62"/>
      <c r="C39" s="45" t="s">
        <v>17</v>
      </c>
      <c r="D39" s="45" t="s">
        <v>18</v>
      </c>
      <c r="E39" s="45" t="s">
        <v>67</v>
      </c>
      <c r="F39" s="45" t="s">
        <v>45</v>
      </c>
      <c r="G39" s="74">
        <v>59.4</v>
      </c>
      <c r="H39" s="74">
        <v>59.9</v>
      </c>
      <c r="I39" s="88">
        <v>62.3</v>
      </c>
    </row>
    <row r="40" spans="1:9" ht="22.5">
      <c r="A40" s="41" t="s">
        <v>47</v>
      </c>
      <c r="B40" s="62"/>
      <c r="C40" s="45" t="s">
        <v>17</v>
      </c>
      <c r="D40" s="45" t="s">
        <v>18</v>
      </c>
      <c r="E40" s="45" t="s">
        <v>67</v>
      </c>
      <c r="F40" s="45" t="s">
        <v>48</v>
      </c>
      <c r="G40" s="74">
        <v>8.1</v>
      </c>
      <c r="H40" s="74">
        <v>8.2</v>
      </c>
      <c r="I40" s="88">
        <v>8.5</v>
      </c>
    </row>
    <row r="41" spans="1:9" ht="12.75">
      <c r="A41" s="46" t="s">
        <v>33</v>
      </c>
      <c r="B41" s="63"/>
      <c r="C41" s="45"/>
      <c r="D41" s="45"/>
      <c r="E41" s="45"/>
      <c r="F41" s="45"/>
      <c r="G41" s="74">
        <f>G42</f>
        <v>67.5</v>
      </c>
      <c r="H41" s="74">
        <f>H42</f>
        <v>68.1</v>
      </c>
      <c r="I41" s="74">
        <f>I42</f>
        <v>70.8</v>
      </c>
    </row>
    <row r="42" spans="1:9" ht="23.25" customHeight="1">
      <c r="A42" s="58" t="s">
        <v>58</v>
      </c>
      <c r="B42" s="58"/>
      <c r="C42" s="49" t="s">
        <v>17</v>
      </c>
      <c r="D42" s="49" t="s">
        <v>18</v>
      </c>
      <c r="E42" s="45" t="s">
        <v>67</v>
      </c>
      <c r="F42" s="49"/>
      <c r="G42" s="91">
        <v>67.5</v>
      </c>
      <c r="H42" s="91">
        <v>68.1</v>
      </c>
      <c r="I42" s="91">
        <v>70.8</v>
      </c>
    </row>
    <row r="43" spans="1:9" ht="12.75" customHeight="1">
      <c r="A43" s="43" t="s">
        <v>37</v>
      </c>
      <c r="B43" s="61"/>
      <c r="C43" s="30" t="s">
        <v>18</v>
      </c>
      <c r="D43" s="30" t="s">
        <v>4</v>
      </c>
      <c r="E43" s="30"/>
      <c r="F43" s="50"/>
      <c r="G43" s="73">
        <f>G45+G44</f>
        <v>65</v>
      </c>
      <c r="H43" s="73">
        <f>H45+H44</f>
        <v>12</v>
      </c>
      <c r="I43" s="73">
        <f>I45+I44</f>
        <v>10</v>
      </c>
    </row>
    <row r="44" spans="1:9" ht="12.75" customHeight="1">
      <c r="A44" s="46" t="s">
        <v>49</v>
      </c>
      <c r="B44" s="94"/>
      <c r="C44" s="45" t="s">
        <v>18</v>
      </c>
      <c r="D44" s="45" t="s">
        <v>20</v>
      </c>
      <c r="E44" s="45" t="s">
        <v>67</v>
      </c>
      <c r="F44" s="31"/>
      <c r="G44" s="74">
        <v>5</v>
      </c>
      <c r="H44" s="73">
        <v>5</v>
      </c>
      <c r="I44" s="73">
        <v>5</v>
      </c>
    </row>
    <row r="45" spans="1:9" ht="17.25" customHeight="1">
      <c r="A45" s="57" t="s">
        <v>57</v>
      </c>
      <c r="B45" s="57"/>
      <c r="C45" s="30" t="s">
        <v>18</v>
      </c>
      <c r="D45" s="30" t="s">
        <v>5</v>
      </c>
      <c r="E45" s="45"/>
      <c r="F45" s="45"/>
      <c r="G45" s="74">
        <f aca="true" t="shared" si="2" ref="G45:I46">G46</f>
        <v>60</v>
      </c>
      <c r="H45" s="74">
        <f t="shared" si="2"/>
        <v>7</v>
      </c>
      <c r="I45" s="74">
        <f t="shared" si="2"/>
        <v>5</v>
      </c>
    </row>
    <row r="46" spans="1:9" ht="27" customHeight="1">
      <c r="A46" s="46" t="s">
        <v>49</v>
      </c>
      <c r="B46" s="63"/>
      <c r="C46" s="30" t="s">
        <v>18</v>
      </c>
      <c r="D46" s="30" t="s">
        <v>5</v>
      </c>
      <c r="E46" s="45" t="s">
        <v>67</v>
      </c>
      <c r="F46" s="45"/>
      <c r="G46" s="74">
        <f t="shared" si="2"/>
        <v>60</v>
      </c>
      <c r="H46" s="74">
        <f t="shared" si="2"/>
        <v>7</v>
      </c>
      <c r="I46" s="74">
        <f t="shared" si="2"/>
        <v>5</v>
      </c>
    </row>
    <row r="47" spans="1:9" ht="27" customHeight="1">
      <c r="A47" s="41" t="s">
        <v>47</v>
      </c>
      <c r="B47" s="62"/>
      <c r="C47" s="30" t="s">
        <v>18</v>
      </c>
      <c r="D47" s="30" t="s">
        <v>5</v>
      </c>
      <c r="E47" s="45" t="s">
        <v>67</v>
      </c>
      <c r="F47" s="45" t="s">
        <v>48</v>
      </c>
      <c r="G47" s="74">
        <v>60</v>
      </c>
      <c r="H47" s="74">
        <v>7</v>
      </c>
      <c r="I47" s="88">
        <v>5</v>
      </c>
    </row>
    <row r="48" spans="1:9" ht="15" customHeight="1">
      <c r="A48" s="51" t="s">
        <v>1</v>
      </c>
      <c r="B48" s="65"/>
      <c r="C48" s="30" t="s">
        <v>19</v>
      </c>
      <c r="D48" s="30" t="s">
        <v>4</v>
      </c>
      <c r="E48" s="45"/>
      <c r="F48" s="45"/>
      <c r="G48" s="73">
        <f>G49</f>
        <v>539.6</v>
      </c>
      <c r="H48" s="73">
        <f>H49</f>
        <v>608.7</v>
      </c>
      <c r="I48" s="73">
        <f>I49</f>
        <v>678.7</v>
      </c>
    </row>
    <row r="49" spans="1:9" ht="12.75">
      <c r="A49" s="40" t="s">
        <v>53</v>
      </c>
      <c r="B49" s="66"/>
      <c r="C49" s="30" t="s">
        <v>19</v>
      </c>
      <c r="D49" s="30" t="s">
        <v>20</v>
      </c>
      <c r="E49" s="34"/>
      <c r="F49" s="30"/>
      <c r="G49" s="73">
        <f aca="true" t="shared" si="3" ref="G49:I50">G50</f>
        <v>539.6</v>
      </c>
      <c r="H49" s="73">
        <f t="shared" si="3"/>
        <v>608.7</v>
      </c>
      <c r="I49" s="87">
        <f t="shared" si="3"/>
        <v>678.7</v>
      </c>
    </row>
    <row r="50" spans="1:9" ht="22.5">
      <c r="A50" s="46" t="s">
        <v>49</v>
      </c>
      <c r="B50" s="63"/>
      <c r="C50" s="45" t="s">
        <v>19</v>
      </c>
      <c r="D50" s="45" t="s">
        <v>20</v>
      </c>
      <c r="E50" s="45" t="s">
        <v>67</v>
      </c>
      <c r="F50" s="45"/>
      <c r="G50" s="74">
        <f t="shared" si="3"/>
        <v>539.6</v>
      </c>
      <c r="H50" s="74">
        <f t="shared" si="3"/>
        <v>608.7</v>
      </c>
      <c r="I50" s="88">
        <f t="shared" si="3"/>
        <v>678.7</v>
      </c>
    </row>
    <row r="51" spans="1:9" ht="22.5">
      <c r="A51" s="46" t="s">
        <v>47</v>
      </c>
      <c r="B51" s="63"/>
      <c r="C51" s="45" t="s">
        <v>19</v>
      </c>
      <c r="D51" s="45" t="s">
        <v>20</v>
      </c>
      <c r="E51" s="45" t="s">
        <v>67</v>
      </c>
      <c r="F51" s="45" t="s">
        <v>48</v>
      </c>
      <c r="G51" s="75">
        <v>539.6</v>
      </c>
      <c r="H51" s="75">
        <v>608.7</v>
      </c>
      <c r="I51" s="92">
        <v>678.7</v>
      </c>
    </row>
    <row r="52" spans="1:9" ht="12.75">
      <c r="A52" s="51" t="s">
        <v>10</v>
      </c>
      <c r="B52" s="65"/>
      <c r="C52" s="30" t="s">
        <v>15</v>
      </c>
      <c r="D52" s="30" t="s">
        <v>4</v>
      </c>
      <c r="E52" s="30"/>
      <c r="F52" s="30"/>
      <c r="G52" s="73">
        <f>G53</f>
        <v>50</v>
      </c>
      <c r="H52" s="73">
        <f>H53</f>
        <v>25</v>
      </c>
      <c r="I52" s="73">
        <f>I53</f>
        <v>15</v>
      </c>
    </row>
    <row r="53" spans="1:9" ht="12.75">
      <c r="A53" s="43" t="s">
        <v>23</v>
      </c>
      <c r="B53" s="61"/>
      <c r="C53" s="30" t="s">
        <v>15</v>
      </c>
      <c r="D53" s="30" t="s">
        <v>18</v>
      </c>
      <c r="E53" s="30"/>
      <c r="F53" s="30"/>
      <c r="G53" s="73">
        <f aca="true" t="shared" si="4" ref="G53:I54">G54</f>
        <v>50</v>
      </c>
      <c r="H53" s="73">
        <f t="shared" si="4"/>
        <v>25</v>
      </c>
      <c r="I53" s="87">
        <f t="shared" si="4"/>
        <v>15</v>
      </c>
    </row>
    <row r="54" spans="1:9" ht="36.75" customHeight="1">
      <c r="A54" s="42" t="s">
        <v>70</v>
      </c>
      <c r="B54" s="63"/>
      <c r="C54" s="30" t="s">
        <v>15</v>
      </c>
      <c r="D54" s="30" t="s">
        <v>18</v>
      </c>
      <c r="E54" s="45" t="s">
        <v>68</v>
      </c>
      <c r="F54" s="45"/>
      <c r="G54" s="74">
        <f t="shared" si="4"/>
        <v>50</v>
      </c>
      <c r="H54" s="74">
        <f t="shared" si="4"/>
        <v>25</v>
      </c>
      <c r="I54" s="88">
        <f t="shared" si="4"/>
        <v>15</v>
      </c>
    </row>
    <row r="55" spans="1:9" ht="22.5" customHeight="1">
      <c r="A55" s="46" t="s">
        <v>47</v>
      </c>
      <c r="B55" s="63"/>
      <c r="C55" s="30" t="s">
        <v>15</v>
      </c>
      <c r="D55" s="30" t="s">
        <v>18</v>
      </c>
      <c r="E55" s="45" t="s">
        <v>68</v>
      </c>
      <c r="F55" s="45" t="s">
        <v>48</v>
      </c>
      <c r="G55" s="74">
        <v>50</v>
      </c>
      <c r="H55" s="74">
        <v>25</v>
      </c>
      <c r="I55" s="88">
        <v>15</v>
      </c>
    </row>
    <row r="56" spans="1:9" ht="12.75">
      <c r="A56" s="52" t="s">
        <v>8</v>
      </c>
      <c r="B56" s="67"/>
      <c r="C56" s="30" t="s">
        <v>13</v>
      </c>
      <c r="D56" s="30"/>
      <c r="E56" s="30"/>
      <c r="F56" s="30"/>
      <c r="G56" s="73">
        <f aca="true" t="shared" si="5" ref="G56:I57">G57</f>
        <v>7</v>
      </c>
      <c r="H56" s="73">
        <f t="shared" si="5"/>
        <v>5</v>
      </c>
      <c r="I56" s="73">
        <f t="shared" si="5"/>
        <v>5</v>
      </c>
    </row>
    <row r="57" spans="1:9" ht="12.75">
      <c r="A57" s="43" t="s">
        <v>2</v>
      </c>
      <c r="B57" s="61"/>
      <c r="C57" s="30" t="s">
        <v>13</v>
      </c>
      <c r="D57" s="30" t="s">
        <v>13</v>
      </c>
      <c r="E57" s="30"/>
      <c r="F57" s="30"/>
      <c r="G57" s="73">
        <f t="shared" si="5"/>
        <v>7</v>
      </c>
      <c r="H57" s="73">
        <f t="shared" si="5"/>
        <v>5</v>
      </c>
      <c r="I57" s="73">
        <f t="shared" si="5"/>
        <v>5</v>
      </c>
    </row>
    <row r="58" spans="1:9" ht="24" customHeight="1">
      <c r="A58" s="46" t="s">
        <v>49</v>
      </c>
      <c r="B58" s="63"/>
      <c r="C58" s="45" t="s">
        <v>13</v>
      </c>
      <c r="D58" s="45" t="s">
        <v>13</v>
      </c>
      <c r="E58" s="45" t="s">
        <v>67</v>
      </c>
      <c r="F58" s="45"/>
      <c r="G58" s="74">
        <f>G59</f>
        <v>7</v>
      </c>
      <c r="H58" s="74">
        <f>SUM(H59:H59)</f>
        <v>5</v>
      </c>
      <c r="I58" s="88">
        <f>SUM(I59:I59)</f>
        <v>5</v>
      </c>
    </row>
    <row r="59" spans="1:9" ht="24.75" customHeight="1">
      <c r="A59" s="46" t="s">
        <v>47</v>
      </c>
      <c r="B59" s="63"/>
      <c r="C59" s="45" t="s">
        <v>13</v>
      </c>
      <c r="D59" s="45" t="s">
        <v>13</v>
      </c>
      <c r="E59" s="45" t="s">
        <v>67</v>
      </c>
      <c r="F59" s="45" t="s">
        <v>48</v>
      </c>
      <c r="G59" s="74">
        <v>7</v>
      </c>
      <c r="H59" s="74">
        <v>5</v>
      </c>
      <c r="I59" s="88">
        <v>5</v>
      </c>
    </row>
    <row r="60" spans="1:9" ht="15" customHeight="1">
      <c r="A60" s="43" t="s">
        <v>43</v>
      </c>
      <c r="B60" s="61"/>
      <c r="C60" s="30" t="s">
        <v>16</v>
      </c>
      <c r="D60" s="30" t="s">
        <v>4</v>
      </c>
      <c r="E60" s="50"/>
      <c r="F60" s="50"/>
      <c r="G60" s="73">
        <f>G61</f>
        <v>2819.3</v>
      </c>
      <c r="H60" s="73">
        <f>H61</f>
        <v>2751.7</v>
      </c>
      <c r="I60" s="87">
        <f>I61</f>
        <v>2701.3</v>
      </c>
    </row>
    <row r="61" spans="1:9" ht="14.25" customHeight="1">
      <c r="A61" s="43" t="s">
        <v>3</v>
      </c>
      <c r="B61" s="61"/>
      <c r="C61" s="30" t="s">
        <v>16</v>
      </c>
      <c r="D61" s="30" t="s">
        <v>12</v>
      </c>
      <c r="E61" s="50"/>
      <c r="F61" s="50"/>
      <c r="G61" s="73">
        <f>G62+G70</f>
        <v>2819.3</v>
      </c>
      <c r="H61" s="73">
        <f>H62+H70</f>
        <v>2751.7</v>
      </c>
      <c r="I61" s="87">
        <f>I66+I74</f>
        <v>2701.3</v>
      </c>
    </row>
    <row r="62" spans="1:9" ht="27.75" customHeight="1">
      <c r="A62" s="105" t="s">
        <v>75</v>
      </c>
      <c r="B62" s="68"/>
      <c r="C62" s="45" t="s">
        <v>16</v>
      </c>
      <c r="D62" s="45" t="s">
        <v>12</v>
      </c>
      <c r="E62" s="33">
        <v>5100000000</v>
      </c>
      <c r="F62" s="45"/>
      <c r="G62" s="31">
        <f>G63+G64+G65</f>
        <v>496</v>
      </c>
      <c r="H62" s="31">
        <f>H63+H64+H65</f>
        <v>482</v>
      </c>
      <c r="I62" s="101">
        <f>I63+I64+I65</f>
        <v>0</v>
      </c>
    </row>
    <row r="63" spans="1:9" ht="46.5" customHeight="1">
      <c r="A63" s="41" t="s">
        <v>44</v>
      </c>
      <c r="B63" s="68"/>
      <c r="C63" s="45" t="s">
        <v>16</v>
      </c>
      <c r="D63" s="45" t="s">
        <v>12</v>
      </c>
      <c r="E63" s="33">
        <v>5100000000</v>
      </c>
      <c r="F63" s="45" t="s">
        <v>45</v>
      </c>
      <c r="G63" s="31">
        <v>390</v>
      </c>
      <c r="H63" s="31">
        <v>390</v>
      </c>
      <c r="I63" s="101"/>
    </row>
    <row r="64" spans="1:9" ht="24" customHeight="1">
      <c r="A64" s="41" t="s">
        <v>47</v>
      </c>
      <c r="B64" s="68"/>
      <c r="C64" s="45" t="s">
        <v>16</v>
      </c>
      <c r="D64" s="45" t="s">
        <v>12</v>
      </c>
      <c r="E64" s="33">
        <v>5100000000</v>
      </c>
      <c r="F64" s="45" t="s">
        <v>48</v>
      </c>
      <c r="G64" s="31">
        <v>96</v>
      </c>
      <c r="H64" s="31">
        <v>82</v>
      </c>
      <c r="I64" s="101"/>
    </row>
    <row r="65" spans="1:9" ht="14.25" customHeight="1">
      <c r="A65" s="46" t="s">
        <v>51</v>
      </c>
      <c r="B65" s="68"/>
      <c r="C65" s="45" t="s">
        <v>16</v>
      </c>
      <c r="D65" s="45" t="s">
        <v>12</v>
      </c>
      <c r="E65" s="33">
        <v>5100000000</v>
      </c>
      <c r="F65" s="45" t="s">
        <v>50</v>
      </c>
      <c r="G65" s="102">
        <v>10</v>
      </c>
      <c r="H65" s="31">
        <v>10</v>
      </c>
      <c r="I65" s="103"/>
    </row>
    <row r="66" spans="1:9" ht="23.25" customHeight="1">
      <c r="A66" s="41" t="s">
        <v>46</v>
      </c>
      <c r="B66" s="68"/>
      <c r="C66" s="45" t="s">
        <v>16</v>
      </c>
      <c r="D66" s="45" t="s">
        <v>12</v>
      </c>
      <c r="E66" s="33">
        <v>9900000000</v>
      </c>
      <c r="F66" s="45"/>
      <c r="G66" s="102"/>
      <c r="H66" s="31"/>
      <c r="I66" s="103">
        <f>I67+I68+I69</f>
        <v>469</v>
      </c>
    </row>
    <row r="67" spans="1:9" ht="45" customHeight="1">
      <c r="A67" s="41" t="s">
        <v>44</v>
      </c>
      <c r="B67" s="68"/>
      <c r="C67" s="45" t="s">
        <v>16</v>
      </c>
      <c r="D67" s="45" t="s">
        <v>12</v>
      </c>
      <c r="E67" s="33">
        <v>9900000000</v>
      </c>
      <c r="F67" s="45" t="s">
        <v>45</v>
      </c>
      <c r="G67" s="102"/>
      <c r="H67" s="31"/>
      <c r="I67" s="103">
        <v>390</v>
      </c>
    </row>
    <row r="68" spans="1:9" ht="24.75" customHeight="1">
      <c r="A68" s="41" t="s">
        <v>47</v>
      </c>
      <c r="B68" s="68"/>
      <c r="C68" s="45" t="s">
        <v>16</v>
      </c>
      <c r="D68" s="45" t="s">
        <v>12</v>
      </c>
      <c r="E68" s="33">
        <v>9900000000</v>
      </c>
      <c r="F68" s="45" t="s">
        <v>48</v>
      </c>
      <c r="G68" s="102"/>
      <c r="H68" s="31"/>
      <c r="I68" s="103">
        <v>69</v>
      </c>
    </row>
    <row r="69" spans="1:9" ht="13.5" customHeight="1">
      <c r="A69" s="46" t="s">
        <v>51</v>
      </c>
      <c r="B69" s="63"/>
      <c r="C69" s="45" t="s">
        <v>16</v>
      </c>
      <c r="D69" s="45" t="s">
        <v>12</v>
      </c>
      <c r="E69" s="33">
        <v>9900000000</v>
      </c>
      <c r="F69" s="45" t="s">
        <v>50</v>
      </c>
      <c r="G69" s="102"/>
      <c r="H69" s="31"/>
      <c r="I69" s="103">
        <v>10</v>
      </c>
    </row>
    <row r="70" spans="1:9" ht="27" customHeight="1">
      <c r="A70" s="42" t="s">
        <v>71</v>
      </c>
      <c r="B70" s="69"/>
      <c r="C70" s="45" t="s">
        <v>16</v>
      </c>
      <c r="D70" s="45" t="s">
        <v>12</v>
      </c>
      <c r="E70" s="33">
        <v>5200000000</v>
      </c>
      <c r="F70" s="45"/>
      <c r="G70" s="31">
        <f>G71+G72+G73</f>
        <v>2323.3</v>
      </c>
      <c r="H70" s="31">
        <f>H71+H72+H73</f>
        <v>2269.7</v>
      </c>
      <c r="I70" s="101">
        <f>I71+I72+I73</f>
        <v>0</v>
      </c>
    </row>
    <row r="71" spans="1:9" ht="48" customHeight="1">
      <c r="A71" s="41" t="s">
        <v>44</v>
      </c>
      <c r="B71" s="69"/>
      <c r="C71" s="45" t="s">
        <v>16</v>
      </c>
      <c r="D71" s="45" t="s">
        <v>12</v>
      </c>
      <c r="E71" s="33">
        <v>5200000000</v>
      </c>
      <c r="F71" s="45" t="s">
        <v>45</v>
      </c>
      <c r="G71" s="31">
        <v>1853.3</v>
      </c>
      <c r="H71" s="31">
        <v>1868</v>
      </c>
      <c r="I71" s="101"/>
    </row>
    <row r="72" spans="1:9" ht="27" customHeight="1">
      <c r="A72" s="41" t="s">
        <v>47</v>
      </c>
      <c r="B72" s="69"/>
      <c r="C72" s="45" t="s">
        <v>16</v>
      </c>
      <c r="D72" s="45" t="s">
        <v>12</v>
      </c>
      <c r="E72" s="33">
        <v>5200000000</v>
      </c>
      <c r="F72" s="45" t="s">
        <v>48</v>
      </c>
      <c r="G72" s="31">
        <v>460</v>
      </c>
      <c r="H72" s="31">
        <v>391.7</v>
      </c>
      <c r="I72" s="101"/>
    </row>
    <row r="73" spans="1:9" ht="13.5" customHeight="1">
      <c r="A73" s="46" t="s">
        <v>51</v>
      </c>
      <c r="B73" s="69"/>
      <c r="C73" s="45" t="s">
        <v>16</v>
      </c>
      <c r="D73" s="45" t="s">
        <v>12</v>
      </c>
      <c r="E73" s="33">
        <v>5200000000</v>
      </c>
      <c r="F73" s="45" t="s">
        <v>50</v>
      </c>
      <c r="G73" s="102">
        <v>10</v>
      </c>
      <c r="H73" s="31">
        <v>10</v>
      </c>
      <c r="I73" s="103"/>
    </row>
    <row r="74" spans="1:9" ht="27" customHeight="1">
      <c r="A74" s="41" t="s">
        <v>46</v>
      </c>
      <c r="B74" s="69"/>
      <c r="C74" s="45" t="s">
        <v>16</v>
      </c>
      <c r="D74" s="45" t="s">
        <v>12</v>
      </c>
      <c r="E74" s="33">
        <v>9900000000</v>
      </c>
      <c r="F74" s="45"/>
      <c r="G74" s="102"/>
      <c r="H74" s="31"/>
      <c r="I74" s="104">
        <f>I75+I76+I77</f>
        <v>2232.3</v>
      </c>
    </row>
    <row r="75" spans="1:9" ht="47.25" customHeight="1">
      <c r="A75" s="41" t="s">
        <v>44</v>
      </c>
      <c r="B75" s="69"/>
      <c r="C75" s="45" t="s">
        <v>16</v>
      </c>
      <c r="D75" s="45" t="s">
        <v>12</v>
      </c>
      <c r="E75" s="33">
        <v>9900000000</v>
      </c>
      <c r="F75" s="45" t="s">
        <v>45</v>
      </c>
      <c r="G75" s="102"/>
      <c r="H75" s="31"/>
      <c r="I75" s="104">
        <v>1868</v>
      </c>
    </row>
    <row r="76" spans="1:9" ht="24.75" customHeight="1">
      <c r="A76" s="41" t="s">
        <v>47</v>
      </c>
      <c r="B76" s="69"/>
      <c r="C76" s="45" t="s">
        <v>16</v>
      </c>
      <c r="D76" s="45" t="s">
        <v>12</v>
      </c>
      <c r="E76" s="33">
        <v>9900000000</v>
      </c>
      <c r="F76" s="45" t="s">
        <v>48</v>
      </c>
      <c r="G76" s="102"/>
      <c r="H76" s="31"/>
      <c r="I76" s="104">
        <v>354.3</v>
      </c>
    </row>
    <row r="77" spans="1:9" ht="15" customHeight="1">
      <c r="A77" s="46" t="s">
        <v>51</v>
      </c>
      <c r="B77" s="63"/>
      <c r="C77" s="45" t="s">
        <v>16</v>
      </c>
      <c r="D77" s="45" t="s">
        <v>12</v>
      </c>
      <c r="E77" s="33">
        <v>9900000000</v>
      </c>
      <c r="F77" s="45" t="s">
        <v>50</v>
      </c>
      <c r="G77" s="102"/>
      <c r="H77" s="31"/>
      <c r="I77" s="104">
        <v>10</v>
      </c>
    </row>
    <row r="78" spans="1:9" ht="16.5" customHeight="1">
      <c r="A78" s="43" t="s">
        <v>9</v>
      </c>
      <c r="B78" s="61"/>
      <c r="C78" s="50">
        <v>10</v>
      </c>
      <c r="D78" s="30" t="s">
        <v>4</v>
      </c>
      <c r="E78" s="50"/>
      <c r="F78" s="50"/>
      <c r="G78" s="73">
        <f>G79</f>
        <v>152</v>
      </c>
      <c r="H78" s="73">
        <f>H79</f>
        <v>152</v>
      </c>
      <c r="I78" s="73">
        <f>I79</f>
        <v>152</v>
      </c>
    </row>
    <row r="79" spans="1:9" ht="14.25" customHeight="1">
      <c r="A79" s="43" t="s">
        <v>24</v>
      </c>
      <c r="B79" s="61"/>
      <c r="C79" s="30" t="s">
        <v>5</v>
      </c>
      <c r="D79" s="30" t="s">
        <v>12</v>
      </c>
      <c r="E79" s="50"/>
      <c r="F79" s="50"/>
      <c r="G79" s="73">
        <f aca="true" t="shared" si="6" ref="G79:I80">G80</f>
        <v>152</v>
      </c>
      <c r="H79" s="73">
        <f>H80</f>
        <v>152</v>
      </c>
      <c r="I79" s="87">
        <f t="shared" si="6"/>
        <v>152</v>
      </c>
    </row>
    <row r="80" spans="1:9" ht="27" customHeight="1">
      <c r="A80" s="46" t="s">
        <v>49</v>
      </c>
      <c r="B80" s="63"/>
      <c r="C80" s="31">
        <v>10</v>
      </c>
      <c r="D80" s="45" t="s">
        <v>12</v>
      </c>
      <c r="E80" s="45" t="s">
        <v>67</v>
      </c>
      <c r="F80" s="31"/>
      <c r="G80" s="74">
        <f t="shared" si="6"/>
        <v>152</v>
      </c>
      <c r="H80" s="74">
        <f>H81</f>
        <v>152</v>
      </c>
      <c r="I80" s="88">
        <f t="shared" si="6"/>
        <v>152</v>
      </c>
    </row>
    <row r="81" spans="1:9" ht="12.75">
      <c r="A81" s="40" t="s">
        <v>52</v>
      </c>
      <c r="B81" s="66"/>
      <c r="C81" s="31">
        <v>10</v>
      </c>
      <c r="D81" s="45" t="s">
        <v>12</v>
      </c>
      <c r="E81" s="45" t="s">
        <v>67</v>
      </c>
      <c r="F81" s="31">
        <v>300</v>
      </c>
      <c r="G81" s="74">
        <v>152</v>
      </c>
      <c r="H81" s="74">
        <v>152</v>
      </c>
      <c r="I81" s="88">
        <v>152</v>
      </c>
    </row>
    <row r="82" spans="1:9" ht="15.75" customHeight="1">
      <c r="A82" s="52" t="s">
        <v>26</v>
      </c>
      <c r="B82" s="67"/>
      <c r="C82" s="30" t="s">
        <v>39</v>
      </c>
      <c r="D82" s="30" t="s">
        <v>4</v>
      </c>
      <c r="E82" s="50"/>
      <c r="F82" s="30"/>
      <c r="G82" s="73">
        <f aca="true" t="shared" si="7" ref="G82:I84">G83</f>
        <v>7</v>
      </c>
      <c r="H82" s="73">
        <f t="shared" si="7"/>
        <v>5</v>
      </c>
      <c r="I82" s="87">
        <f t="shared" si="7"/>
        <v>5</v>
      </c>
    </row>
    <row r="83" spans="1:9" ht="15.75" customHeight="1">
      <c r="A83" s="53" t="s">
        <v>42</v>
      </c>
      <c r="B83" s="70"/>
      <c r="C83" s="45" t="s">
        <v>39</v>
      </c>
      <c r="D83" s="45" t="s">
        <v>17</v>
      </c>
      <c r="E83" s="31"/>
      <c r="F83" s="45"/>
      <c r="G83" s="73">
        <f t="shared" si="7"/>
        <v>7</v>
      </c>
      <c r="H83" s="73">
        <f t="shared" si="7"/>
        <v>5</v>
      </c>
      <c r="I83" s="87">
        <f t="shared" si="7"/>
        <v>5</v>
      </c>
    </row>
    <row r="84" spans="1:9" ht="29.25" customHeight="1">
      <c r="A84" s="46" t="s">
        <v>49</v>
      </c>
      <c r="B84" s="63"/>
      <c r="C84" s="45" t="s">
        <v>39</v>
      </c>
      <c r="D84" s="45" t="s">
        <v>17</v>
      </c>
      <c r="E84" s="45" t="s">
        <v>67</v>
      </c>
      <c r="F84" s="45"/>
      <c r="G84" s="74">
        <f>G85</f>
        <v>7</v>
      </c>
      <c r="H84" s="74">
        <f t="shared" si="7"/>
        <v>5</v>
      </c>
      <c r="I84" s="88">
        <f t="shared" si="7"/>
        <v>5</v>
      </c>
    </row>
    <row r="85" spans="1:9" ht="25.5" customHeight="1">
      <c r="A85" s="41" t="s">
        <v>47</v>
      </c>
      <c r="B85" s="62"/>
      <c r="C85" s="45" t="s">
        <v>39</v>
      </c>
      <c r="D85" s="45" t="s">
        <v>17</v>
      </c>
      <c r="E85" s="45" t="s">
        <v>67</v>
      </c>
      <c r="F85" s="45" t="s">
        <v>48</v>
      </c>
      <c r="G85" s="74">
        <v>7</v>
      </c>
      <c r="H85" s="74">
        <v>5</v>
      </c>
      <c r="I85" s="88">
        <v>5</v>
      </c>
    </row>
    <row r="86" spans="1:9" ht="14.25" customHeight="1">
      <c r="A86" s="52" t="s">
        <v>38</v>
      </c>
      <c r="B86" s="67"/>
      <c r="C86" s="30" t="s">
        <v>21</v>
      </c>
      <c r="D86" s="30" t="s">
        <v>4</v>
      </c>
      <c r="E86" s="50"/>
      <c r="F86" s="50"/>
      <c r="G86" s="73">
        <f aca="true" t="shared" si="8" ref="G86:I88">G87</f>
        <v>6</v>
      </c>
      <c r="H86" s="73">
        <f t="shared" si="8"/>
        <v>46</v>
      </c>
      <c r="I86" s="87">
        <f t="shared" si="8"/>
        <v>46</v>
      </c>
    </row>
    <row r="87" spans="1:9" ht="15.75" customHeight="1">
      <c r="A87" s="53" t="s">
        <v>40</v>
      </c>
      <c r="B87" s="70"/>
      <c r="C87" s="45" t="s">
        <v>21</v>
      </c>
      <c r="D87" s="45" t="s">
        <v>17</v>
      </c>
      <c r="E87" s="31"/>
      <c r="F87" s="31"/>
      <c r="G87" s="74">
        <f t="shared" si="8"/>
        <v>6</v>
      </c>
      <c r="H87" s="74">
        <f t="shared" si="8"/>
        <v>46</v>
      </c>
      <c r="I87" s="88">
        <f t="shared" si="8"/>
        <v>46</v>
      </c>
    </row>
    <row r="88" spans="1:9" ht="27.75" customHeight="1">
      <c r="A88" s="46" t="s">
        <v>49</v>
      </c>
      <c r="B88" s="63"/>
      <c r="C88" s="45" t="s">
        <v>21</v>
      </c>
      <c r="D88" s="45" t="s">
        <v>17</v>
      </c>
      <c r="E88" s="45" t="s">
        <v>67</v>
      </c>
      <c r="F88" s="31"/>
      <c r="G88" s="74">
        <f>G89</f>
        <v>6</v>
      </c>
      <c r="H88" s="74">
        <f t="shared" si="8"/>
        <v>46</v>
      </c>
      <c r="I88" s="88">
        <f t="shared" si="8"/>
        <v>46</v>
      </c>
    </row>
    <row r="89" spans="1:9" ht="31.5" customHeight="1">
      <c r="A89" s="41" t="s">
        <v>47</v>
      </c>
      <c r="B89" s="62"/>
      <c r="C89" s="45" t="s">
        <v>21</v>
      </c>
      <c r="D89" s="45" t="s">
        <v>17</v>
      </c>
      <c r="E89" s="45" t="s">
        <v>67</v>
      </c>
      <c r="F89" s="45" t="s">
        <v>48</v>
      </c>
      <c r="G89" s="74">
        <v>6</v>
      </c>
      <c r="H89" s="74">
        <v>46</v>
      </c>
      <c r="I89" s="88">
        <v>46</v>
      </c>
    </row>
    <row r="90" spans="1:9" ht="13.5" thickBot="1">
      <c r="A90" s="56" t="s">
        <v>32</v>
      </c>
      <c r="B90" s="71"/>
      <c r="C90" s="54"/>
      <c r="D90" s="55"/>
      <c r="E90" s="54"/>
      <c r="F90" s="55"/>
      <c r="G90" s="93">
        <f>G13+G36+G43+G48+G52+G56+G60+G78+G82+G86</f>
        <v>6358.6</v>
      </c>
      <c r="H90" s="93">
        <f>H13+H36+H43+H48+H52+H56+H60+H78+H82+H86</f>
        <v>6359.4</v>
      </c>
      <c r="I90" s="93">
        <f>I13+I36+I43+I48+I52+I56+I60+I78+I82+I86</f>
        <v>6461.200000000001</v>
      </c>
    </row>
    <row r="91" spans="1:9" ht="12.75">
      <c r="A91" s="11"/>
      <c r="B91" s="11"/>
      <c r="C91" s="12"/>
      <c r="D91" s="13"/>
      <c r="E91" s="12"/>
      <c r="F91" s="13"/>
      <c r="G91" s="12"/>
      <c r="H91" s="12"/>
      <c r="I91" s="12"/>
    </row>
    <row r="92" spans="1:9" ht="12.75">
      <c r="A92" s="11"/>
      <c r="B92" s="11"/>
      <c r="C92" s="12"/>
      <c r="D92" s="13"/>
      <c r="E92" s="12"/>
      <c r="F92" s="13"/>
      <c r="G92" s="32"/>
      <c r="H92" s="32"/>
      <c r="I92" s="32"/>
    </row>
    <row r="93" spans="1:9" ht="12.75">
      <c r="A93" s="15"/>
      <c r="B93" s="15"/>
      <c r="C93" s="16"/>
      <c r="D93" s="17"/>
      <c r="E93" s="16"/>
      <c r="F93" s="17"/>
      <c r="G93" s="28"/>
      <c r="H93" s="16"/>
      <c r="I93" s="14"/>
    </row>
    <row r="94" spans="1:9" ht="12.75">
      <c r="A94" s="11"/>
      <c r="B94" s="11"/>
      <c r="C94" s="13"/>
      <c r="D94" s="13"/>
      <c r="E94" s="13"/>
      <c r="F94" s="12"/>
      <c r="G94" s="18"/>
      <c r="H94" s="29"/>
      <c r="I94" s="29"/>
    </row>
    <row r="95" spans="1:9" ht="12.75">
      <c r="A95" s="19"/>
      <c r="B95" s="19"/>
      <c r="C95" s="13"/>
      <c r="D95" s="13"/>
      <c r="E95" s="13"/>
      <c r="F95" s="13"/>
      <c r="G95" s="18"/>
      <c r="H95" s="18"/>
      <c r="I95" s="18"/>
    </row>
    <row r="96" spans="1:9" ht="12.75">
      <c r="A96" s="19"/>
      <c r="B96" s="19"/>
      <c r="C96" s="13"/>
      <c r="D96" s="13"/>
      <c r="E96" s="13"/>
      <c r="F96" s="13"/>
      <c r="G96" s="12"/>
      <c r="H96" s="12"/>
      <c r="I96" s="12"/>
    </row>
    <row r="97" spans="1:9" ht="91.5" customHeight="1">
      <c r="A97" s="15"/>
      <c r="B97" s="15"/>
      <c r="C97" s="17"/>
      <c r="D97" s="17"/>
      <c r="E97" s="17"/>
      <c r="F97" s="17"/>
      <c r="G97" s="16"/>
      <c r="H97" s="16"/>
      <c r="I97" s="14"/>
    </row>
    <row r="98" spans="1:9" ht="15" customHeight="1">
      <c r="A98" s="15"/>
      <c r="B98" s="15"/>
      <c r="C98" s="17"/>
      <c r="D98" s="17"/>
      <c r="E98" s="17"/>
      <c r="F98" s="17"/>
      <c r="G98" s="16"/>
      <c r="H98" s="16"/>
      <c r="I98" s="16"/>
    </row>
    <row r="99" spans="1:9" ht="14.25" customHeight="1">
      <c r="A99" s="25"/>
      <c r="B99" s="25"/>
      <c r="C99" s="17"/>
      <c r="D99" s="17"/>
      <c r="E99" s="17"/>
      <c r="F99" s="17"/>
      <c r="G99" s="16"/>
      <c r="H99" s="16"/>
      <c r="I99" s="14"/>
    </row>
    <row r="100" spans="1:9" ht="13.5" customHeight="1">
      <c r="A100" s="11"/>
      <c r="B100" s="11"/>
      <c r="C100" s="23"/>
      <c r="D100" s="23"/>
      <c r="E100" s="23"/>
      <c r="F100" s="23"/>
      <c r="G100" s="18"/>
      <c r="H100" s="18"/>
      <c r="I100" s="18"/>
    </row>
    <row r="101" spans="1:9" ht="37.5" customHeight="1">
      <c r="A101" s="26"/>
      <c r="B101" s="26"/>
      <c r="C101" s="27"/>
      <c r="D101" s="27"/>
      <c r="E101" s="27"/>
      <c r="F101" s="27"/>
      <c r="G101" s="12"/>
      <c r="H101" s="12"/>
      <c r="I101" s="12"/>
    </row>
    <row r="102" spans="1:9" ht="12.75" customHeight="1">
      <c r="A102" s="25"/>
      <c r="B102" s="25"/>
      <c r="C102" s="27"/>
      <c r="D102" s="27"/>
      <c r="E102" s="27"/>
      <c r="F102" s="27"/>
      <c r="G102" s="12"/>
      <c r="H102" s="12"/>
      <c r="I102" s="14"/>
    </row>
    <row r="103" spans="1:9" ht="39.75" customHeight="1">
      <c r="A103" s="11"/>
      <c r="B103" s="11"/>
      <c r="C103" s="13"/>
      <c r="D103" s="13"/>
      <c r="E103" s="12"/>
      <c r="F103" s="13"/>
      <c r="G103" s="12"/>
      <c r="H103" s="12"/>
      <c r="I103" s="12"/>
    </row>
    <row r="104" spans="1:9" ht="12.75" customHeight="1">
      <c r="A104" s="25"/>
      <c r="B104" s="25"/>
      <c r="C104" s="13"/>
      <c r="D104" s="13"/>
      <c r="E104" s="12"/>
      <c r="F104" s="13"/>
      <c r="G104" s="12"/>
      <c r="H104" s="12"/>
      <c r="I104" s="14"/>
    </row>
    <row r="105" spans="1:9" ht="12.75">
      <c r="A105" s="20"/>
      <c r="B105" s="20"/>
      <c r="C105" s="22"/>
      <c r="D105" s="21"/>
      <c r="E105" s="22"/>
      <c r="F105" s="22"/>
      <c r="G105" s="22"/>
      <c r="H105" s="22"/>
      <c r="I105" s="22"/>
    </row>
    <row r="106" spans="1:9" ht="47.25" customHeight="1">
      <c r="A106" s="11"/>
      <c r="B106" s="11"/>
      <c r="C106" s="12"/>
      <c r="D106" s="13"/>
      <c r="E106" s="12"/>
      <c r="F106" s="12"/>
      <c r="G106" s="12"/>
      <c r="H106" s="12"/>
      <c r="I106" s="12"/>
    </row>
    <row r="107" spans="1:9" ht="12.75">
      <c r="A107" s="19"/>
      <c r="B107" s="19"/>
      <c r="C107" s="12"/>
      <c r="D107" s="13"/>
      <c r="E107" s="12"/>
      <c r="F107" s="13"/>
      <c r="G107" s="12"/>
      <c r="H107" s="12"/>
      <c r="I107" s="12"/>
    </row>
    <row r="108" spans="1:9" ht="82.5" customHeight="1">
      <c r="A108" s="15"/>
      <c r="B108" s="15"/>
      <c r="C108" s="16"/>
      <c r="D108" s="17"/>
      <c r="E108" s="16"/>
      <c r="F108" s="17"/>
      <c r="G108" s="16"/>
      <c r="H108" s="16"/>
      <c r="I108" s="14"/>
    </row>
    <row r="109" spans="1:9" ht="24" customHeight="1">
      <c r="A109" s="11"/>
      <c r="B109" s="11"/>
      <c r="C109" s="12"/>
      <c r="D109" s="13"/>
      <c r="E109" s="12"/>
      <c r="F109" s="13"/>
      <c r="G109" s="12"/>
      <c r="H109" s="12"/>
      <c r="I109" s="12"/>
    </row>
    <row r="110" spans="1:9" ht="16.5" customHeight="1">
      <c r="A110" s="11"/>
      <c r="B110" s="11"/>
      <c r="C110" s="12"/>
      <c r="D110" s="13"/>
      <c r="E110" s="12"/>
      <c r="F110" s="13"/>
      <c r="G110" s="12"/>
      <c r="H110" s="12"/>
      <c r="I110" s="12"/>
    </row>
    <row r="111" spans="1:9" ht="12.75">
      <c r="A111" s="11"/>
      <c r="B111" s="11"/>
      <c r="C111" s="12"/>
      <c r="D111" s="13"/>
      <c r="E111" s="12"/>
      <c r="F111" s="13"/>
      <c r="G111" s="12"/>
      <c r="H111" s="12"/>
      <c r="I111" s="14"/>
    </row>
    <row r="112" spans="1:9" ht="13.5" customHeight="1">
      <c r="A112" s="11"/>
      <c r="B112" s="11"/>
      <c r="C112" s="12"/>
      <c r="D112" s="13"/>
      <c r="E112" s="12"/>
      <c r="F112" s="13"/>
      <c r="G112" s="12"/>
      <c r="H112" s="12"/>
      <c r="I112" s="12"/>
    </row>
    <row r="113" spans="1:9" ht="15.75" customHeight="1">
      <c r="A113" s="11"/>
      <c r="B113" s="11"/>
      <c r="C113" s="12"/>
      <c r="D113" s="13"/>
      <c r="E113" s="12"/>
      <c r="F113" s="13"/>
      <c r="G113" s="12"/>
      <c r="H113" s="12"/>
      <c r="I113" s="14"/>
    </row>
    <row r="114" spans="1:9" ht="67.5" customHeight="1">
      <c r="A114" s="15"/>
      <c r="B114" s="15"/>
      <c r="C114" s="16"/>
      <c r="D114" s="17"/>
      <c r="E114" s="16"/>
      <c r="F114" s="17"/>
      <c r="G114" s="16"/>
      <c r="H114" s="16"/>
      <c r="I114" s="14"/>
    </row>
    <row r="115" spans="1:9" ht="15.75" customHeight="1">
      <c r="A115" s="11"/>
      <c r="B115" s="11"/>
      <c r="C115" s="12"/>
      <c r="D115" s="13"/>
      <c r="E115" s="12"/>
      <c r="F115" s="13"/>
      <c r="G115" s="12"/>
      <c r="H115" s="12"/>
      <c r="I115" s="12"/>
    </row>
    <row r="116" spans="1:9" ht="12.75">
      <c r="A116" s="11"/>
      <c r="B116" s="11"/>
      <c r="C116" s="12"/>
      <c r="D116" s="13"/>
      <c r="E116" s="12"/>
      <c r="F116" s="13"/>
      <c r="G116" s="12"/>
      <c r="H116" s="12"/>
      <c r="I116" s="14"/>
    </row>
    <row r="117" spans="1:9" ht="78.75" customHeight="1">
      <c r="A117" s="15"/>
      <c r="B117" s="15"/>
      <c r="C117" s="16"/>
      <c r="D117" s="17"/>
      <c r="E117" s="16"/>
      <c r="F117" s="17"/>
      <c r="G117" s="16"/>
      <c r="H117" s="16"/>
      <c r="I117" s="14"/>
    </row>
    <row r="118" spans="1:9" ht="47.25" customHeight="1">
      <c r="A118" s="11"/>
      <c r="B118" s="11"/>
      <c r="C118" s="13"/>
      <c r="D118" s="13"/>
      <c r="E118" s="13"/>
      <c r="F118" s="12"/>
      <c r="G118" s="18"/>
      <c r="H118" s="18"/>
      <c r="I118" s="18"/>
    </row>
    <row r="119" spans="1:9" ht="20.25" customHeight="1">
      <c r="A119" s="19"/>
      <c r="B119" s="19"/>
      <c r="C119" s="13"/>
      <c r="D119" s="13"/>
      <c r="E119" s="13"/>
      <c r="F119" s="13"/>
      <c r="G119" s="18"/>
      <c r="H119" s="18"/>
      <c r="I119" s="18"/>
    </row>
    <row r="120" spans="1:9" ht="96" customHeight="1">
      <c r="A120" s="15"/>
      <c r="B120" s="15"/>
      <c r="C120" s="17"/>
      <c r="D120" s="17"/>
      <c r="E120" s="17"/>
      <c r="F120" s="17"/>
      <c r="G120" s="16"/>
      <c r="H120" s="16"/>
      <c r="I120" s="14"/>
    </row>
    <row r="121" spans="1:9" ht="12.7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2.7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2.7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2.7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2.7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2.7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2.7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2.7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2.7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2.7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2.7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2.7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2.7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2.7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2.7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2.7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2.7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2.7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2.7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2.7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2.7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2.7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2.7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2.7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2.7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2.7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2.7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2.7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2.7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2.7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2.7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2.7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2.7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2.7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2.7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2.7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2.7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2.7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2.7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2.7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2.7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2.7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2.7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2.7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2.7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2.7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2.7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2.7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2.7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2.7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2.7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2.7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2.7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2.7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2.7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2.7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2.7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2.7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2.7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2.7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2.7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2.7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2.7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2.7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2.7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2.7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2.7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2.7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2.7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2.7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2.7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2.75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2.7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2.75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2.7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2.75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2.7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2.75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2.7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2.75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2.7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2.75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2.7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2.75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2.7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2.7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2.7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2.75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2.7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2.7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2.7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2.7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2.7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2.7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2.7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2.7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2.7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2.75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2.7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2.75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2.7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2.75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2.7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2.75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2.7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2.75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2.7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2.75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2.7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2.7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2.7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2.75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2.7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2.7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2.7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2.7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2.7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2.7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2.7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2.75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2.7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2.75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2.7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2.75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2.7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2.75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2.7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2.75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2.7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2.75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2.75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2.75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2.7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2.75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2.7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2.75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2.75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2.75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2.75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2.75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2.75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2.75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2.75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2.75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2.75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2.75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ht="12.75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2.75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 ht="12.75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2.75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 ht="12.75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2.75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 ht="12.75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2.75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 ht="12.75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2.75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 ht="12.7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2.75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 ht="12.75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2.75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 ht="12.75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2.75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 ht="12.75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2.75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 ht="12.75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2.75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 ht="12.75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2.75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 ht="12.75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2.75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 ht="12.75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2.75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 ht="12.75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2.75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 ht="12.75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2.75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2.7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2.75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 ht="12.75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2.75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 ht="12.75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2.75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 ht="12.75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2.75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 ht="12.75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2.75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 ht="12.75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2.75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 ht="12.75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2.75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 ht="12.75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2.75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 ht="12.75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2.75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 ht="12.75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2.75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 ht="12.75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2.75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 ht="12.75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2.75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 ht="12.75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2.75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ht="12.75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2.75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 ht="12.75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2.75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 ht="12.75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2.75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 ht="12.75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2.75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 ht="12.75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2.75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 ht="12.75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2.75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 ht="12.75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2.75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 ht="12.75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2.75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 ht="12.75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2.75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 ht="12.7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2.75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 ht="12.75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2.75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 ht="12.75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2.75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 ht="12.75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2.75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 ht="12.75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2.75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 ht="12.75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2.75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 ht="12.75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2.75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 ht="12.75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2.75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 ht="12.75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2.75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2.75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2.75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 ht="12.75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2.75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 ht="12.75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2.75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 ht="12.75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2.75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 ht="12.75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2.75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 ht="12.75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2.75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 ht="12.75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2.75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 ht="12.7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2.75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 ht="12.75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2.75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 ht="12.75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2.75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ht="12.75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2.75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 ht="12.75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2.75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 ht="12.75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2.75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 ht="12.75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2.75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 ht="12.75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2.75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 ht="12.75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2.75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 ht="12.75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2.75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 ht="12.75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2.75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 ht="12.75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2.75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 ht="12.75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2.75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 ht="12.75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2.75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 ht="12.75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2.75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 ht="12.75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2.75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 ht="12.7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2.75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 ht="12.75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2.75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 ht="12.75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2.75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 ht="12.75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2.75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 ht="12.75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2.75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 ht="12.75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2.75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 ht="12.75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2.75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 ht="12.75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2.75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2.75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2.75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 ht="12.75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2.75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 ht="12.75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2.75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 ht="12.75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2.75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 ht="12.75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2.75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 ht="12.75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2.75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 ht="12.75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2.75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ht="12.75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2.75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 ht="12.75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2.75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 ht="12.75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2.75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 ht="12.75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2.75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 ht="12.75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2.75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 ht="12.75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2.75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 ht="12.75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2.75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 ht="12.75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2.75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 ht="12.75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2.75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 ht="12.75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2.75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 ht="12.75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2.75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 ht="12.75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2.75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 ht="12.75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2.75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 ht="12.75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2.75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 ht="12.75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2.75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 ht="12.75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2.75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2.75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2.75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 ht="12.75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2.75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 ht="12.75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2.75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 ht="12.75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2.75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 ht="12.75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2.75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 ht="12.75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2.75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 ht="12.75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2.75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 ht="12.75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2.75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 ht="12.75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2.75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2.7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2.75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 ht="12.75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2.75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 ht="12.75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2.75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ht="12.75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2.75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ht="12.75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2.75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 ht="12.75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2.75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 ht="12.75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2.75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 ht="12.75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2.75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 ht="12.75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2.75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 ht="12.75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2.75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 ht="12.75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2.75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 ht="12.75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2.75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 ht="12.75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2.75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 ht="12.75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2.75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 ht="12.75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2.75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 ht="12.75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2.75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 ht="12.75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2.75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 ht="12.75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2.75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 ht="12.75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2.75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 ht="12.75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2.75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 ht="12.75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2.75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 ht="12.75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2.75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 ht="12.75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2.75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 ht="12.75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2.75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 ht="12.75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2.75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 ht="12.75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2.75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 ht="12.75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2.75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 ht="12.75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2.75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 ht="12.75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2.75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 ht="12.75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2.75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 ht="12.75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2.75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 ht="12.75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2.75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 ht="12.75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2.75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 ht="12.75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2.75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 ht="12.75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2.75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 ht="12.75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2.75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 ht="12.75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2.75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 ht="12.75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2.75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 ht="12.75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2.75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 ht="12.75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2.75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 ht="12.75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2.75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 ht="12.75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2.75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 ht="12.75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2.75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 ht="12.75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2.75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 ht="12.75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2.75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 ht="12.75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2.75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 ht="12.75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2.75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2.75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2.75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 ht="12.75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2.75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 ht="12.75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2.75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 ht="12.75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2.75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 ht="12.75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2.75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 ht="12.75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2.75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 ht="12.75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2.75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 ht="12.75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2.75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 ht="12.75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2.75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 ht="12.75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2.75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 ht="12.75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2.75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 ht="12.75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2.75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 ht="12.75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2.75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 ht="12.75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2.75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 ht="12.75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2.75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 ht="12.75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2.75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 ht="12.75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2.75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 ht="12.75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2.75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 ht="12.75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2.75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 ht="12.75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2.75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 ht="12.75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2.75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 ht="12.75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2.75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 ht="12.75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2.75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 ht="12.75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2.75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 ht="12.75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2.75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 ht="12.75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2.75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 ht="12.75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2.75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 ht="12.75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2.75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 ht="12.75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2.75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 ht="12.75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2.75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 ht="12.75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2.75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 ht="12.75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2.75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 ht="12.75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2.75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 ht="12.75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2.75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 ht="12.75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2.75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 ht="12.75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2.75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 ht="12.75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2.75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 ht="12.75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2.75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 ht="12.75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2.75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 ht="12.75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2.75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 ht="12.75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2.75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 ht="12.75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2.75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 ht="12.75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2.75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 ht="12.75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2.75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 ht="12.75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2.75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 ht="12.75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2.75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 ht="12.75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2.75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 ht="12.75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2.75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 ht="12.75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2.75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 ht="12.75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2.75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 ht="12.75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2.75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 ht="12.75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2.75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 ht="12.75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2.75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 ht="12.75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 ht="12.75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 ht="12.75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 ht="12.75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 ht="12.75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 ht="12.75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 ht="12.75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 ht="12.75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 ht="12.75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 ht="12.75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 ht="12.75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 ht="12.75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 ht="12.75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 ht="12.75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 ht="12.75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 ht="12.75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 ht="12.75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 ht="12.75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 ht="12.75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 ht="12.75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 ht="12.75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 ht="12.75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 ht="12.75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 ht="12.75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 ht="12.75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 ht="12.75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 ht="12.75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 ht="12.75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 ht="12.75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 ht="12.75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 ht="12.75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 ht="12.75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 ht="12.75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 ht="12.75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 ht="12.75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 ht="12.75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 ht="12.75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 ht="12.75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 ht="12.75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 ht="12.75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 ht="12.75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 ht="12.75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 ht="12.75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 ht="12.75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 ht="12.75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 ht="12.75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 ht="12.75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 ht="12.75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 ht="12.75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 ht="12.75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 ht="12.75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 ht="12.75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 ht="12.75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 ht="12.75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 ht="12.75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 ht="12.75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 ht="12.75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 ht="12.75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 ht="12.75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 ht="12.75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 ht="12.75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 ht="12.75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 ht="12.75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 ht="12.75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 ht="12.75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 ht="12.75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 ht="12.7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2.75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 ht="12.75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 ht="12.75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 ht="12.75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 ht="12.75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 ht="12.75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 ht="12.75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 ht="12.75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 ht="12.75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 ht="12.75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 ht="12.75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 ht="12.75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 ht="12.75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 ht="12.75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 ht="12.75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 ht="12.75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 ht="12.75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 ht="12.75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 ht="12.75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 ht="12.75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 ht="12.75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 ht="12.75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 ht="12.75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 ht="12.75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 ht="12.75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 ht="12.75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 ht="12.75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 ht="12.75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 ht="12.75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 ht="12.75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 ht="12.75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 ht="12.75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 ht="12.75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 ht="12.75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 ht="12.75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 ht="12.75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 ht="12.75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 ht="12.75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 ht="12.75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 ht="12.75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 ht="12.75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 ht="12.75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 ht="12.75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 ht="12.75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 ht="12.75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 ht="12.75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 ht="12.75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 ht="12.75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 ht="12.75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 ht="12.75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 ht="12.75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 ht="12.75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 ht="12.75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 ht="12.75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 ht="12.75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 ht="12.75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 ht="12.75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 ht="12.75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 ht="12.75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 ht="12.75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 ht="12.75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 ht="12.75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 ht="12.75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 ht="12.75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 ht="12.75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 ht="12.75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 ht="12.75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 ht="12.75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 ht="12.75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 ht="12.75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 ht="12.75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 ht="12.75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 ht="12.75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 ht="12.75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 ht="12.75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 ht="12.75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 ht="12.75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 ht="12.75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 ht="12.75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 ht="12.75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 ht="12.75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 ht="12.75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 ht="12.75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 ht="12.75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 ht="12.75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 ht="12.75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 ht="12.75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 ht="12.75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 ht="12.75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 ht="12.75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 ht="12.75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 ht="12.75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 ht="12.75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 ht="12.75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 ht="12.75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 ht="12.75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 ht="12.75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 ht="12.75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 ht="12.75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 ht="12.75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 ht="12.75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 ht="12.75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 ht="12.75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 ht="12.75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 ht="12.75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 ht="12.75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 ht="12.75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 ht="12.75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 ht="12.75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 ht="12.75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 ht="12.75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 ht="12.75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 ht="12.75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 ht="12.75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 ht="12.75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 ht="12.75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 ht="12.75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 ht="12.75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 ht="12.75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 ht="12.75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 ht="12.75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 ht="12.75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 ht="12.75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 ht="12.75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 ht="12.75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 ht="12.75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 ht="12.75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 ht="12.75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 ht="12.75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 ht="12.75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 ht="12.75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 ht="12.75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 ht="12.75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 ht="12.75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 ht="12.75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 ht="12.75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 ht="12.75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 ht="12.75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 ht="12.75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 ht="12.75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 ht="12.75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 ht="12.75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 ht="12.75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 ht="12.75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 ht="12.75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 ht="12.75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 ht="12.75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 ht="12.75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 ht="12.75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 ht="12.75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 ht="12.75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 ht="12.75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 ht="12.75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 ht="12.75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 ht="12.75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 ht="12.75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 ht="12.75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 ht="12.75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 ht="12.75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 ht="12.75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 ht="12.75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 ht="12.75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 ht="12.75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 ht="12.75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 ht="12.75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 ht="12.75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 ht="12.75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 ht="12.75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 ht="12.75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 ht="12.75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 ht="12.75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 ht="12.75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 ht="12.75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 ht="12.75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 ht="12.75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 ht="12.75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 ht="12.75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 ht="12.75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 ht="12.75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 ht="12.75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 ht="12.75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 ht="12.75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 ht="12.75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 ht="12.75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 ht="12.75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 ht="12.75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 ht="12.75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 ht="12.75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 ht="12.75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 ht="12.75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 ht="12.75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 ht="12.75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 ht="12.75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 ht="12.75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 ht="12.75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 ht="12.75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 ht="12.75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 ht="12.75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 ht="12.75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 ht="12.75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 ht="12.75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 ht="12.75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 ht="12.75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 ht="12.75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 ht="12.75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 ht="12.75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 ht="12.75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 ht="12.75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 ht="12.75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 ht="12.75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 ht="12.75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 ht="12.75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 ht="12.75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 ht="12.75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 ht="12.75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 ht="12.75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 ht="12.75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 ht="12.75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 ht="12.75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 ht="12.75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 ht="12.75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 ht="12.75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 ht="12.75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 ht="12.75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 ht="12.75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 ht="12.75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 ht="12.75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 ht="12.75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 ht="12.75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 ht="12.75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 ht="12.75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 ht="12.75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 ht="12.75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 ht="12.75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 ht="12.75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 ht="12.75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 ht="12.75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 ht="12.75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 ht="12.75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 ht="12.75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 ht="12.75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 ht="12.75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 ht="12.75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 ht="12.75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 ht="12.75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 ht="12.75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 ht="12.75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 ht="12.75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 ht="12.75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 ht="12.75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 ht="12.75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 ht="12.75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 ht="12.75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 ht="12.75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 ht="12.75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 ht="12.75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 ht="12.75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 ht="12.75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 ht="12.75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 ht="12.75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 ht="12.75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 ht="12.75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 ht="12.75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 ht="12.75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 ht="12.75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 ht="12.75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 ht="12.75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 ht="12.75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 ht="12.75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 ht="12.75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 ht="12.75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 ht="12.75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 ht="12.75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 ht="12.75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 ht="12.75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 ht="12.75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 ht="12.75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 ht="12.75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 ht="12.75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 ht="12.75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 ht="12.75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 ht="12.75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 ht="12.75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 ht="12.75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 ht="12.75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 ht="12.75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 ht="12.75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 ht="12.75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 ht="12.75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 ht="12.75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 ht="12.75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 ht="12.75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 ht="12.75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 ht="12.75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 ht="12.75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 ht="12.75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 ht="12.75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 ht="12.75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 ht="12.75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 ht="12.75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 ht="12.75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 ht="12.75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 ht="12.75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 ht="12.75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 ht="12.75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 ht="12.75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 ht="12.75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 ht="12.75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 ht="12.75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 ht="12.75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 ht="12.75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 ht="12.75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 ht="12.75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 ht="12.75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 ht="12.75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 ht="12.75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 ht="12.75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 ht="12.75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 ht="12.75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 ht="12.75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 ht="12.75">
      <c r="A1086" s="24"/>
      <c r="B1086" s="24"/>
      <c r="C1086" s="24"/>
      <c r="D1086" s="24"/>
      <c r="E1086" s="24"/>
      <c r="F1086" s="24"/>
      <c r="G1086" s="24"/>
      <c r="H1086" s="24"/>
      <c r="I1086" s="24"/>
    </row>
  </sheetData>
  <sheetProtection/>
  <mergeCells count="7">
    <mergeCell ref="A8:I8"/>
    <mergeCell ref="A9:I9"/>
    <mergeCell ref="C1:E1"/>
    <mergeCell ref="C2:G2"/>
    <mergeCell ref="A7:I7"/>
    <mergeCell ref="C3:I4"/>
    <mergeCell ref="C5:I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Пользователь</cp:lastModifiedBy>
  <cp:lastPrinted>2015-12-09T07:56:09Z</cp:lastPrinted>
  <dcterms:created xsi:type="dcterms:W3CDTF">2001-10-30T12:42:48Z</dcterms:created>
  <dcterms:modified xsi:type="dcterms:W3CDTF">2017-11-17T18:44:51Z</dcterms:modified>
  <cp:category/>
  <cp:version/>
  <cp:contentType/>
  <cp:contentStatus/>
</cp:coreProperties>
</file>